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PRACE\"/>
    </mc:Choice>
  </mc:AlternateContent>
  <bookViews>
    <workbookView xWindow="0" yWindow="0" windowWidth="28800" windowHeight="14595"/>
  </bookViews>
  <sheets>
    <sheet name="Celkem" sheetId="1" r:id="rId1"/>
  </sheets>
  <definedNames>
    <definedName name="_xlnm.Print_Area" localSheetId="0">Celkem!$A$1:$G$20</definedName>
  </definedNames>
  <calcPr calcId="171027" concurrentCalc="0"/>
</workbook>
</file>

<file path=xl/calcChain.xml><?xml version="1.0" encoding="utf-8"?>
<calcChain xmlns="http://schemas.openxmlformats.org/spreadsheetml/2006/main">
  <c r="G12" i="1" l="1"/>
  <c r="G11" i="1"/>
  <c r="E20" i="1"/>
  <c r="D20" i="1"/>
  <c r="C20" i="1"/>
  <c r="G20" i="1"/>
  <c r="F20" i="1"/>
  <c r="B30" i="1"/>
  <c r="D30" i="1"/>
  <c r="G17" i="1"/>
  <c r="D25" i="1"/>
  <c r="D26" i="1"/>
  <c r="D27" i="1"/>
  <c r="D28" i="1"/>
  <c r="D29" i="1"/>
  <c r="D31" i="1"/>
  <c r="D24" i="1"/>
  <c r="C32" i="1"/>
  <c r="D32" i="1"/>
  <c r="B32" i="1"/>
  <c r="G13" i="1"/>
  <c r="G14" i="1"/>
  <c r="G15" i="1"/>
  <c r="G16" i="1"/>
  <c r="G18" i="1"/>
  <c r="G19" i="1"/>
  <c r="B20" i="1"/>
  <c r="D5" i="1"/>
</calcChain>
</file>

<file path=xl/sharedStrings.xml><?xml version="1.0" encoding="utf-8"?>
<sst xmlns="http://schemas.openxmlformats.org/spreadsheetml/2006/main" count="36" uniqueCount="34">
  <si>
    <t>Způsobilé náklady studentských projektů</t>
  </si>
  <si>
    <t>Způsobilé náklady spojené s organizací studentských vědeckých konferencí</t>
  </si>
  <si>
    <t xml:space="preserve">Způsobilé náklady spojené s organizací studentské grantové soutěže </t>
  </si>
  <si>
    <t>Organizace studentské grantové soutěže na fakultách</t>
  </si>
  <si>
    <t>LF</t>
  </si>
  <si>
    <t>FF</t>
  </si>
  <si>
    <t>PřF</t>
  </si>
  <si>
    <t>PdF</t>
  </si>
  <si>
    <t>FTK</t>
  </si>
  <si>
    <t>CMTF</t>
  </si>
  <si>
    <t>PF</t>
  </si>
  <si>
    <t>FZV</t>
  </si>
  <si>
    <t>CP</t>
  </si>
  <si>
    <t>Celkem</t>
  </si>
  <si>
    <t>FUUP 2015</t>
  </si>
  <si>
    <t>Částka na Specifický výzkum 2016</t>
  </si>
  <si>
    <t>Celkem SV 2016</t>
  </si>
  <si>
    <t>FUUP 2016</t>
  </si>
  <si>
    <t>Na SVVŠ v roce 2016 dle součástí</t>
  </si>
  <si>
    <t>Způsobilé náklady projektů v roce 2016</t>
  </si>
  <si>
    <t>Celkové způsobilé náklady SVVŠ v roce 2016</t>
  </si>
  <si>
    <t>Informace o využití účelové podpory na Specifický vysokoškolský výzkum v roce 2016</t>
  </si>
  <si>
    <t>Fyzikální vědy</t>
  </si>
  <si>
    <t>Humanitní vědy</t>
  </si>
  <si>
    <t>Chemické vědy</t>
  </si>
  <si>
    <t>Lékařské vědy</t>
  </si>
  <si>
    <t>Matematické a výpočetní vědy</t>
  </si>
  <si>
    <t>Přírodní vědy</t>
  </si>
  <si>
    <t>Společenské vědy</t>
  </si>
  <si>
    <t>Vědy o Zemi a jim příbuzné (ekologické) vědy</t>
  </si>
  <si>
    <t>Náklady projektů dle oborů:</t>
  </si>
  <si>
    <t>z toho čerpání FÚUP z roku 2015</t>
  </si>
  <si>
    <t>Čerpání 2016 s FÚUP 2015</t>
  </si>
  <si>
    <t>čerpání 2016 bez FÚUP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</si>
</sst>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4" fontId="5" fillId="0" borderId="0" xfId="0" applyNumberFormat="1" applyFont="1"/>
    <xf numFmtId="4" fontId="2" fillId="0" borderId="1" xfId="0" applyNumberFormat="1" applyFont="1" applyFill="1" applyBorder="1"/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wrapText="1"/>
    </xf>
    <xf numFmtId="0" fontId="8" fillId="0" borderId="2" xfId="0" applyFont="1" applyFill="1" applyBorder="1"/>
    <xf numFmtId="0" fontId="0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3" fontId="8" fillId="0" borderId="1" xfId="0" applyNumberFormat="1" applyFont="1" applyFill="1" applyBorder="1"/>
    <xf numFmtId="0" fontId="9" fillId="0" borderId="1" xfId="0" applyFont="1" applyBorder="1"/>
    <xf numFmtId="4" fontId="9" fillId="0" borderId="0" xfId="0" applyNumberFormat="1" applyFont="1"/>
    <xf numFmtId="3" fontId="10" fillId="0" borderId="1" xfId="0" applyNumberFormat="1" applyFont="1" applyBorder="1"/>
    <xf numFmtId="3" fontId="10" fillId="2" borderId="1" xfId="0" applyNumberFormat="1" applyFont="1" applyFill="1" applyBorder="1"/>
    <xf numFmtId="3" fontId="7" fillId="2" borderId="1" xfId="0" applyNumberFormat="1" applyFont="1" applyFill="1" applyBorder="1" applyAlignment="1">
      <alignment wrapText="1"/>
    </xf>
    <xf numFmtId="4" fontId="0" fillId="0" borderId="0" xfId="0" applyNumberFormat="1" applyFont="1" applyFill="1"/>
    <xf numFmtId="4" fontId="0" fillId="0" borderId="0" xfId="0" applyNumberFormat="1" applyFont="1"/>
    <xf numFmtId="4" fontId="0" fillId="0" borderId="1" xfId="0" applyNumberFormat="1" applyFont="1" applyFill="1" applyBorder="1"/>
    <xf numFmtId="4" fontId="0" fillId="0" borderId="1" xfId="0" applyNumberFormat="1" applyFont="1" applyBorder="1"/>
    <xf numFmtId="3" fontId="0" fillId="0" borderId="0" xfId="0" applyNumberFormat="1" applyFont="1"/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2" borderId="1" xfId="0" applyNumberFormat="1" applyFont="1" applyFill="1" applyBorder="1"/>
  </cellXfs>
  <cellStyles count="5">
    <cellStyle name="Měna 2" xfId="1"/>
    <cellStyle name="Normální" xfId="0" builtinId="0"/>
    <cellStyle name="Normální 2" xfId="2"/>
    <cellStyle name="Normální 2 3 2" xfId="3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80" zoomScaleNormal="80" workbookViewId="0">
      <selection activeCell="D42" sqref="D42"/>
    </sheetView>
  </sheetViews>
  <sheetFormatPr defaultColWidth="9.140625" defaultRowHeight="15" x14ac:dyDescent="0.25"/>
  <cols>
    <col min="1" max="1" width="30.85546875" style="1" bestFit="1" customWidth="1"/>
    <col min="2" max="7" width="20.7109375" style="1" customWidth="1"/>
    <col min="8" max="8" width="9.140625" style="1"/>
    <col min="9" max="9" width="10.85546875" style="1" bestFit="1" customWidth="1"/>
    <col min="10" max="10" width="9.85546875" style="1" bestFit="1" customWidth="1"/>
    <col min="11" max="11" width="10.85546875" style="1" bestFit="1" customWidth="1"/>
    <col min="12" max="12" width="12.42578125" style="1" bestFit="1" customWidth="1"/>
    <col min="13" max="16384" width="9.140625" style="1"/>
  </cols>
  <sheetData>
    <row r="1" spans="1:7" x14ac:dyDescent="0.25">
      <c r="A1" s="6" t="s">
        <v>21</v>
      </c>
    </row>
    <row r="3" spans="1:7" x14ac:dyDescent="0.25">
      <c r="A3" s="1" t="s">
        <v>15</v>
      </c>
      <c r="D3" s="20">
        <v>88961702</v>
      </c>
      <c r="E3" s="21"/>
    </row>
    <row r="4" spans="1:7" x14ac:dyDescent="0.25">
      <c r="A4" s="1" t="s">
        <v>14</v>
      </c>
      <c r="D4" s="20">
        <v>706281.92</v>
      </c>
      <c r="E4" s="21"/>
    </row>
    <row r="5" spans="1:7" x14ac:dyDescent="0.25">
      <c r="A5" s="1" t="s">
        <v>16</v>
      </c>
      <c r="D5" s="20">
        <f>SUM(D3:D4)</f>
        <v>89667983.920000002</v>
      </c>
      <c r="E5" s="21"/>
    </row>
    <row r="6" spans="1:7" x14ac:dyDescent="0.25">
      <c r="A6" s="1" t="s">
        <v>0</v>
      </c>
      <c r="D6" s="20">
        <v>86636316.359999999</v>
      </c>
      <c r="E6" s="21"/>
    </row>
    <row r="7" spans="1:7" x14ac:dyDescent="0.25">
      <c r="A7" s="1" t="s">
        <v>1</v>
      </c>
      <c r="D7" s="20">
        <v>341977.35</v>
      </c>
      <c r="E7" s="21"/>
    </row>
    <row r="8" spans="1:7" x14ac:dyDescent="0.25">
      <c r="A8" s="1" t="s">
        <v>2</v>
      </c>
      <c r="D8" s="20">
        <v>1559265.2</v>
      </c>
      <c r="E8" s="21"/>
    </row>
    <row r="9" spans="1:7" x14ac:dyDescent="0.25">
      <c r="A9" s="1" t="s">
        <v>17</v>
      </c>
      <c r="D9" s="20">
        <v>1130425.01</v>
      </c>
      <c r="E9" s="21"/>
    </row>
    <row r="10" spans="1:7" ht="60" x14ac:dyDescent="0.25">
      <c r="A10" s="2"/>
      <c r="B10" s="3" t="s">
        <v>18</v>
      </c>
      <c r="C10" s="3" t="s">
        <v>1</v>
      </c>
      <c r="D10" s="3" t="s">
        <v>3</v>
      </c>
      <c r="E10" s="4" t="s">
        <v>19</v>
      </c>
      <c r="F10" s="4" t="s">
        <v>17</v>
      </c>
      <c r="G10" s="4" t="s">
        <v>20</v>
      </c>
    </row>
    <row r="11" spans="1:7" x14ac:dyDescent="0.25">
      <c r="A11" s="5" t="s">
        <v>4</v>
      </c>
      <c r="B11" s="7">
        <v>19080325</v>
      </c>
      <c r="C11" s="7">
        <v>56000</v>
      </c>
      <c r="D11" s="7">
        <v>66949</v>
      </c>
      <c r="E11" s="7">
        <v>18818631</v>
      </c>
      <c r="F11" s="7">
        <v>138745</v>
      </c>
      <c r="G11" s="7">
        <f>C11+D11+E11</f>
        <v>18941580</v>
      </c>
    </row>
    <row r="12" spans="1:7" x14ac:dyDescent="0.25">
      <c r="A12" s="5" t="s">
        <v>5</v>
      </c>
      <c r="B12" s="7">
        <v>16188383.35</v>
      </c>
      <c r="C12" s="7">
        <v>0</v>
      </c>
      <c r="D12" s="7">
        <v>239917.78</v>
      </c>
      <c r="E12" s="7">
        <v>15924324.34</v>
      </c>
      <c r="F12" s="7">
        <v>24141.23</v>
      </c>
      <c r="G12" s="7">
        <f>C12+D12+E12</f>
        <v>16164242.119999999</v>
      </c>
    </row>
    <row r="13" spans="1:7" x14ac:dyDescent="0.25">
      <c r="A13" s="5" t="s">
        <v>6</v>
      </c>
      <c r="B13" s="7">
        <v>38276985</v>
      </c>
      <c r="C13" s="7">
        <v>0</v>
      </c>
      <c r="D13" s="7">
        <v>577168</v>
      </c>
      <c r="E13" s="7">
        <v>37699817</v>
      </c>
      <c r="F13" s="7"/>
      <c r="G13" s="7">
        <f t="shared" ref="G13:G19" si="0">C13+D13+E13</f>
        <v>38276985</v>
      </c>
    </row>
    <row r="14" spans="1:7" x14ac:dyDescent="0.25">
      <c r="A14" s="5" t="s">
        <v>7</v>
      </c>
      <c r="B14" s="7">
        <v>4590947</v>
      </c>
      <c r="C14" s="7">
        <v>108083.35</v>
      </c>
      <c r="D14" s="7">
        <v>12865.65</v>
      </c>
      <c r="E14" s="7">
        <v>4469998</v>
      </c>
      <c r="F14" s="7"/>
      <c r="G14" s="7">
        <f t="shared" si="0"/>
        <v>4590947</v>
      </c>
    </row>
    <row r="15" spans="1:7" x14ac:dyDescent="0.25">
      <c r="A15" s="5" t="s">
        <v>8</v>
      </c>
      <c r="B15" s="7">
        <v>3511448</v>
      </c>
      <c r="C15" s="7">
        <v>0</v>
      </c>
      <c r="D15" s="7">
        <v>52629</v>
      </c>
      <c r="E15" s="7">
        <v>3458819</v>
      </c>
      <c r="F15" s="7"/>
      <c r="G15" s="7">
        <f t="shared" si="0"/>
        <v>3511448</v>
      </c>
    </row>
    <row r="16" spans="1:7" x14ac:dyDescent="0.25">
      <c r="A16" s="5" t="s">
        <v>9</v>
      </c>
      <c r="B16" s="7">
        <v>2839471</v>
      </c>
      <c r="C16" s="7">
        <v>40271</v>
      </c>
      <c r="D16" s="7">
        <v>30000</v>
      </c>
      <c r="E16" s="7">
        <v>2769200</v>
      </c>
      <c r="F16" s="7"/>
      <c r="G16" s="7">
        <f t="shared" si="0"/>
        <v>2839471</v>
      </c>
    </row>
    <row r="17" spans="1:7" x14ac:dyDescent="0.25">
      <c r="A17" s="5" t="s">
        <v>10</v>
      </c>
      <c r="B17" s="7">
        <v>3440591</v>
      </c>
      <c r="C17" s="7">
        <v>137623</v>
      </c>
      <c r="D17" s="7">
        <v>51609</v>
      </c>
      <c r="E17" s="7">
        <v>3159655.02</v>
      </c>
      <c r="F17" s="7">
        <v>91703.98</v>
      </c>
      <c r="G17" s="7">
        <f>C17+D17+E17</f>
        <v>3348887.02</v>
      </c>
    </row>
    <row r="18" spans="1:7" x14ac:dyDescent="0.25">
      <c r="A18" s="5" t="s">
        <v>11</v>
      </c>
      <c r="B18" s="7">
        <v>335872</v>
      </c>
      <c r="C18" s="7">
        <v>0</v>
      </c>
      <c r="D18" s="7">
        <v>0</v>
      </c>
      <c r="E18" s="7">
        <v>335872</v>
      </c>
      <c r="F18" s="7"/>
      <c r="G18" s="7">
        <f t="shared" si="0"/>
        <v>335872</v>
      </c>
    </row>
    <row r="19" spans="1:7" x14ac:dyDescent="0.25">
      <c r="A19" s="5" t="s">
        <v>12</v>
      </c>
      <c r="B19" s="22">
        <v>1403961.57</v>
      </c>
      <c r="C19" s="22">
        <v>0</v>
      </c>
      <c r="D19" s="22">
        <v>528126.77</v>
      </c>
      <c r="E19" s="22">
        <v>0</v>
      </c>
      <c r="F19" s="22">
        <v>875834.8</v>
      </c>
      <c r="G19" s="22">
        <f t="shared" si="0"/>
        <v>528126.77</v>
      </c>
    </row>
    <row r="20" spans="1:7" x14ac:dyDescent="0.25">
      <c r="A20" s="5" t="s">
        <v>13</v>
      </c>
      <c r="B20" s="23">
        <f>SUM(B11:B19)</f>
        <v>89667983.919999987</v>
      </c>
      <c r="C20" s="23">
        <f>SUM(C11:C19)</f>
        <v>341977.35</v>
      </c>
      <c r="D20" s="23">
        <f>SUM(D11:D19)</f>
        <v>1559265.2000000002</v>
      </c>
      <c r="E20" s="22">
        <f>SUM(E11:E19)</f>
        <v>86636316.359999999</v>
      </c>
      <c r="F20" s="22">
        <f>SUM(F11:F19)</f>
        <v>1130425.01</v>
      </c>
      <c r="G20" s="23">
        <f>C20+D20+E20</f>
        <v>88537558.909999996</v>
      </c>
    </row>
    <row r="21" spans="1:7" x14ac:dyDescent="0.25">
      <c r="B21" s="21"/>
      <c r="C21" s="21"/>
      <c r="D21" s="21"/>
      <c r="E21" s="21"/>
      <c r="F21" s="21"/>
      <c r="G21" s="21"/>
    </row>
    <row r="22" spans="1:7" hidden="1" x14ac:dyDescent="0.25">
      <c r="A22" s="1" t="s">
        <v>30</v>
      </c>
      <c r="B22" s="21"/>
      <c r="C22" s="24"/>
      <c r="D22" s="21"/>
      <c r="E22" s="21"/>
      <c r="F22" s="21"/>
      <c r="G22" s="21"/>
    </row>
    <row r="23" spans="1:7" ht="30" hidden="1" x14ac:dyDescent="0.25">
      <c r="B23" s="25" t="s">
        <v>32</v>
      </c>
      <c r="C23" s="12" t="s">
        <v>31</v>
      </c>
      <c r="D23" s="25" t="s">
        <v>33</v>
      </c>
      <c r="E23" s="21"/>
      <c r="F23" s="21"/>
      <c r="G23" s="21"/>
    </row>
    <row r="24" spans="1:7" hidden="1" x14ac:dyDescent="0.25">
      <c r="A24" s="8" t="s">
        <v>22</v>
      </c>
      <c r="B24" s="10">
        <v>6823481</v>
      </c>
      <c r="C24" s="11"/>
      <c r="D24" s="26">
        <f t="shared" ref="D24:D31" si="1">B24-C24</f>
        <v>6823481</v>
      </c>
      <c r="E24" s="21"/>
      <c r="F24" s="21"/>
      <c r="G24" s="21"/>
    </row>
    <row r="25" spans="1:7" hidden="1" x14ac:dyDescent="0.25">
      <c r="A25" s="9" t="s">
        <v>23</v>
      </c>
      <c r="B25" s="10">
        <v>17090518.909999996</v>
      </c>
      <c r="C25" s="13">
        <v>125149.07999999999</v>
      </c>
      <c r="D25" s="26">
        <f t="shared" si="1"/>
        <v>16965369.829999998</v>
      </c>
      <c r="E25" s="21"/>
      <c r="F25" s="21"/>
      <c r="G25" s="21"/>
    </row>
    <row r="26" spans="1:7" hidden="1" x14ac:dyDescent="0.25">
      <c r="A26" s="8" t="s">
        <v>24</v>
      </c>
      <c r="B26" s="10">
        <v>9469325</v>
      </c>
      <c r="C26" s="13"/>
      <c r="D26" s="26">
        <f t="shared" si="1"/>
        <v>9469325</v>
      </c>
      <c r="E26" s="21"/>
      <c r="F26" s="21"/>
      <c r="G26" s="21"/>
    </row>
    <row r="27" spans="1:7" hidden="1" x14ac:dyDescent="0.25">
      <c r="A27" s="9" t="s">
        <v>25</v>
      </c>
      <c r="B27" s="10">
        <v>20866280</v>
      </c>
      <c r="C27" s="13"/>
      <c r="D27" s="26">
        <f t="shared" si="1"/>
        <v>20866280</v>
      </c>
      <c r="E27" s="21"/>
      <c r="F27" s="21"/>
      <c r="G27" s="21"/>
    </row>
    <row r="28" spans="1:7" hidden="1" x14ac:dyDescent="0.25">
      <c r="A28" s="8" t="s">
        <v>26</v>
      </c>
      <c r="B28" s="10">
        <v>3429128</v>
      </c>
      <c r="C28" s="13"/>
      <c r="D28" s="26">
        <f t="shared" si="1"/>
        <v>3429128</v>
      </c>
      <c r="E28" s="21"/>
      <c r="F28" s="21"/>
      <c r="G28" s="21"/>
    </row>
    <row r="29" spans="1:7" hidden="1" x14ac:dyDescent="0.25">
      <c r="A29" s="9" t="s">
        <v>27</v>
      </c>
      <c r="B29" s="10">
        <v>14974435</v>
      </c>
      <c r="C29" s="13"/>
      <c r="D29" s="26">
        <f t="shared" si="1"/>
        <v>14974435</v>
      </c>
      <c r="E29" s="21"/>
      <c r="F29" s="21"/>
      <c r="G29" s="21"/>
    </row>
    <row r="30" spans="1:7" hidden="1" x14ac:dyDescent="0.25">
      <c r="A30" s="9" t="s">
        <v>28</v>
      </c>
      <c r="B30" s="19">
        <f>12441074.43-91704</f>
        <v>12349370.43</v>
      </c>
      <c r="C30" s="13">
        <v>66171.27</v>
      </c>
      <c r="D30" s="27">
        <f>B30-C30</f>
        <v>12283199.16</v>
      </c>
      <c r="E30" s="21"/>
      <c r="F30" s="21"/>
      <c r="G30" s="21"/>
    </row>
    <row r="31" spans="1:7" ht="30" hidden="1" x14ac:dyDescent="0.25">
      <c r="A31" s="8" t="s">
        <v>29</v>
      </c>
      <c r="B31" s="10">
        <v>1633778</v>
      </c>
      <c r="C31" s="14"/>
      <c r="D31" s="26">
        <f t="shared" si="1"/>
        <v>1633778</v>
      </c>
      <c r="E31" s="21"/>
      <c r="F31" s="21"/>
      <c r="G31" s="21"/>
    </row>
    <row r="32" spans="1:7" s="16" customFormat="1" ht="12.75" hidden="1" x14ac:dyDescent="0.2">
      <c r="A32" s="15"/>
      <c r="B32" s="18">
        <f>SUM(B24:B31)</f>
        <v>86636316.340000004</v>
      </c>
      <c r="C32" s="17">
        <f>SUM(C24:C31)</f>
        <v>191320.34999999998</v>
      </c>
      <c r="D32" s="17">
        <f>SUM(D24:D31)</f>
        <v>86444995.989999995</v>
      </c>
    </row>
    <row r="33" spans="2:7" hidden="1" x14ac:dyDescent="0.25">
      <c r="B33" s="21"/>
      <c r="C33" s="21"/>
      <c r="D33" s="21"/>
      <c r="E33" s="21"/>
      <c r="F33" s="21"/>
      <c r="G33" s="21"/>
    </row>
    <row r="34" spans="2:7" x14ac:dyDescent="0.25">
      <c r="B34" s="21"/>
      <c r="C34" s="21"/>
      <c r="D34" s="21"/>
      <c r="E34" s="21"/>
      <c r="F34" s="21"/>
      <c r="G34" s="21"/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Celkem</vt:lpstr>
      <vt:lpstr>Celkem!Oblast_tisku</vt:lpstr>
    </vt:vector>
  </TitlesOfParts>
  <Company>Univerzita Palackého v Olomouci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PSUP</dc:creator>
  <cp:lastModifiedBy>Daniel Agnew</cp:lastModifiedBy>
  <cp:lastPrinted>2017-02-17T07:38:31Z</cp:lastPrinted>
  <dcterms:created xsi:type="dcterms:W3CDTF">2014-02-14T07:57:50Z</dcterms:created>
  <dcterms:modified xsi:type="dcterms:W3CDTF">2017-03-21T07:42:09Z</dcterms:modified>
</cp:coreProperties>
</file>