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Univerzita Palackého v Olomouci\PSUP - Dokumenty\Disk IGA\IGA\Ročník 2018\Zpráva o čerpání MŠMT\"/>
    </mc:Choice>
  </mc:AlternateContent>
  <xr:revisionPtr revIDLastSave="46" documentId="8_{475F0F81-3108-48B3-B6BB-CB431CF2DAD7}" xr6:coauthVersionLast="40" xr6:coauthVersionMax="40" xr10:uidLastSave="{C48C7682-E26C-4E79-8F12-96814DD7FC3D}"/>
  <bookViews>
    <workbookView xWindow="345" yWindow="345" windowWidth="28455" windowHeight="15405" xr2:uid="{00000000-000D-0000-FFFF-FFFF00000000}"/>
  </bookViews>
  <sheets>
    <sheet name="Celkem" sheetId="1" r:id="rId1"/>
  </sheets>
  <definedNames>
    <definedName name="_xlnm.Print_Area" localSheetId="0">Celkem!$A$1:$G$20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D32" i="1"/>
  <c r="C31" i="1"/>
  <c r="D31" i="1" s="1"/>
  <c r="D30" i="1"/>
  <c r="D29" i="1"/>
  <c r="D28" i="1"/>
  <c r="D27" i="1"/>
  <c r="D26" i="1"/>
  <c r="D25" i="1"/>
  <c r="D33" i="1" l="1"/>
  <c r="C33" i="1"/>
  <c r="G11" i="1" l="1"/>
  <c r="G12" i="1"/>
  <c r="G13" i="1"/>
  <c r="G14" i="1"/>
  <c r="G15" i="1"/>
  <c r="G16" i="1"/>
  <c r="G17" i="1"/>
  <c r="G18" i="1"/>
  <c r="G19" i="1"/>
  <c r="E20" i="1" l="1"/>
  <c r="D6" i="1" s="1"/>
  <c r="F20" i="1"/>
  <c r="D9" i="1" s="1"/>
  <c r="D20" i="1" l="1"/>
  <c r="D8" i="1" s="1"/>
  <c r="B20" i="1" l="1"/>
  <c r="D5" i="1"/>
  <c r="C20" i="1" l="1"/>
  <c r="D7" i="1" s="1"/>
  <c r="G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Stejskalová</author>
  </authors>
  <commentList>
    <comment ref="C28" authorId="0" shapeId="0" xr:uid="{2E7B23FA-64B6-43C5-8C63-17D7E2415417}">
      <text>
        <r>
          <rPr>
            <b/>
            <sz val="9"/>
            <color indexed="81"/>
            <rFont val="Tahoma"/>
            <family val="2"/>
            <charset val="238"/>
          </rPr>
          <t>Eva Stejskalová:</t>
        </r>
        <r>
          <rPr>
            <sz val="9"/>
            <color indexed="81"/>
            <rFont val="Tahoma"/>
            <family val="2"/>
            <charset val="238"/>
          </rPr>
          <t xml:space="preserve">
Z projektu IGA_LF_2017_025</t>
        </r>
      </text>
    </comment>
    <comment ref="C31" authorId="0" shapeId="0" xr:uid="{2F278913-4C1D-4BD6-9A8B-ED8D294CD110}">
      <text>
        <r>
          <rPr>
            <b/>
            <sz val="9"/>
            <color indexed="81"/>
            <rFont val="Tahoma"/>
            <family val="2"/>
            <charset val="238"/>
          </rPr>
          <t>Eva Stejskalová:</t>
        </r>
        <r>
          <rPr>
            <sz val="9"/>
            <color indexed="81"/>
            <rFont val="Tahoma"/>
            <family val="2"/>
            <charset val="238"/>
          </rPr>
          <t xml:space="preserve">
Z projektu IGA_PF_2017_019 112 942</t>
        </r>
      </text>
    </comment>
  </commentList>
</comments>
</file>

<file path=xl/sharedStrings.xml><?xml version="1.0" encoding="utf-8"?>
<sst xmlns="http://schemas.openxmlformats.org/spreadsheetml/2006/main" count="36" uniqueCount="34">
  <si>
    <t>Způsobilé náklady studentských projektů</t>
  </si>
  <si>
    <t>Způsobilé náklady spojené s organizací studentských vědeckých konferencí</t>
  </si>
  <si>
    <t xml:space="preserve">Způsobilé náklady spojené s organizací studentské grantové soutěže </t>
  </si>
  <si>
    <t>Organizace studentské grantové soutěže na fakultách</t>
  </si>
  <si>
    <t>LF</t>
  </si>
  <si>
    <t>FF</t>
  </si>
  <si>
    <t>PřF</t>
  </si>
  <si>
    <t>PdF</t>
  </si>
  <si>
    <t>FTK</t>
  </si>
  <si>
    <t>CMTF</t>
  </si>
  <si>
    <t>PF</t>
  </si>
  <si>
    <t>FZV</t>
  </si>
  <si>
    <t>CP</t>
  </si>
  <si>
    <t>Celkem</t>
  </si>
  <si>
    <t>FUUP 2017</t>
  </si>
  <si>
    <t>Informace o využití účelové podpory na Specifický vysokoškolský výzkum v roce 2018</t>
  </si>
  <si>
    <t>Částka na Specifický výzkum 2018</t>
  </si>
  <si>
    <t>Celkem SV 2018</t>
  </si>
  <si>
    <t>FUUP 2018</t>
  </si>
  <si>
    <t>Na SVVŠ v roce 2018 dle součástí</t>
  </si>
  <si>
    <t>Celkové způsobilé náklady SVVŠ v roce 2018</t>
  </si>
  <si>
    <t>Způsobilé náklady projektů v roce 2018</t>
  </si>
  <si>
    <t>Obor</t>
  </si>
  <si>
    <t>Čerpání 2018 s FÚUP 2017</t>
  </si>
  <si>
    <t>z toho čerpání FÚUP z roku 2017</t>
  </si>
  <si>
    <t>čerpání 2018 bez FÚUP 2017</t>
  </si>
  <si>
    <t>Fyzikální vědy</t>
  </si>
  <si>
    <t>Humanitní vědy</t>
  </si>
  <si>
    <t>Chemické vědy</t>
  </si>
  <si>
    <t>Lékařské vědy</t>
  </si>
  <si>
    <t>Matematické a výpočetní vědy</t>
  </si>
  <si>
    <t>Přírodní vědy</t>
  </si>
  <si>
    <t>Společenské vědy</t>
  </si>
  <si>
    <t>Vědy o Zemi a jim příbuzné (ekologické) vědy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</si>
</sst>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3" fontId="0" fillId="0" borderId="0" xfId="0" applyNumberFormat="1" applyFill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3" fontId="2" fillId="0" borderId="0" xfId="0" applyNumberFormat="1" applyFont="1" applyFill="1"/>
    <xf numFmtId="4" fontId="5" fillId="0" borderId="0" xfId="0" applyNumberFormat="1" applyFont="1" applyFill="1"/>
    <xf numFmtId="4" fontId="0" fillId="0" borderId="0" xfId="0" applyNumberFormat="1" applyFill="1"/>
    <xf numFmtId="4" fontId="6" fillId="0" borderId="0" xfId="0" applyNumberFormat="1" applyFont="1" applyFill="1"/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4" fontId="9" fillId="0" borderId="1" xfId="0" applyNumberFormat="1" applyFont="1" applyBorder="1" applyAlignment="1">
      <alignment wrapText="1"/>
    </xf>
  </cellXfs>
  <cellStyles count="5">
    <cellStyle name="Měna 2" xfId="1" xr:uid="{00000000-0005-0000-0000-000000000000}"/>
    <cellStyle name="Normální" xfId="0" builtinId="0"/>
    <cellStyle name="Normální 2" xfId="2" xr:uid="{00000000-0005-0000-0000-000002000000}"/>
    <cellStyle name="Normální 2 3 2" xfId="3" xr:uid="{00000000-0005-0000-0000-000003000000}"/>
    <cellStyle name="Procent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30.85546875" style="1" bestFit="1" customWidth="1"/>
    <col min="2" max="2" width="20.7109375" style="1" customWidth="1"/>
    <col min="3" max="3" width="22" style="1" customWidth="1"/>
    <col min="4" max="7" width="20.7109375" style="1" customWidth="1"/>
    <col min="8" max="8" width="12.42578125" style="1" bestFit="1" customWidth="1"/>
    <col min="9" max="9" width="10.85546875" style="1" bestFit="1" customWidth="1"/>
    <col min="10" max="10" width="9.85546875" style="1" bestFit="1" customWidth="1"/>
    <col min="11" max="11" width="10.85546875" style="1" bestFit="1" customWidth="1"/>
    <col min="12" max="12" width="12.42578125" style="1" bestFit="1" customWidth="1"/>
    <col min="13" max="16384" width="9.140625" style="1"/>
  </cols>
  <sheetData>
    <row r="1" spans="1:7" x14ac:dyDescent="0.25">
      <c r="A1" s="6" t="s">
        <v>15</v>
      </c>
      <c r="B1" s="7"/>
      <c r="C1" s="7"/>
      <c r="D1" s="7"/>
      <c r="E1" s="8"/>
      <c r="F1" s="7"/>
      <c r="G1" s="7"/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7" t="s">
        <v>16</v>
      </c>
      <c r="B3" s="7"/>
      <c r="C3" s="7"/>
      <c r="D3" s="2">
        <v>94827280</v>
      </c>
      <c r="E3" s="7"/>
      <c r="F3" s="7"/>
      <c r="G3" s="7"/>
    </row>
    <row r="4" spans="1:7" x14ac:dyDescent="0.25">
      <c r="A4" s="7" t="s">
        <v>14</v>
      </c>
      <c r="B4" s="7"/>
      <c r="C4" s="7"/>
      <c r="D4" s="2">
        <v>925251.9</v>
      </c>
      <c r="E4" s="7"/>
      <c r="F4" s="7"/>
      <c r="G4" s="7"/>
    </row>
    <row r="5" spans="1:7" x14ac:dyDescent="0.25">
      <c r="A5" s="7" t="s">
        <v>17</v>
      </c>
      <c r="B5" s="7"/>
      <c r="C5" s="7"/>
      <c r="D5" s="2">
        <f>SUM(D3:D4)</f>
        <v>95752531.900000006</v>
      </c>
      <c r="E5" s="7"/>
      <c r="F5" s="7"/>
      <c r="G5" s="7"/>
    </row>
    <row r="6" spans="1:7" x14ac:dyDescent="0.25">
      <c r="A6" s="7" t="s">
        <v>0</v>
      </c>
      <c r="B6" s="7"/>
      <c r="C6" s="7"/>
      <c r="D6" s="2">
        <f>E20</f>
        <v>92544102.700000003</v>
      </c>
      <c r="E6" s="7"/>
      <c r="F6" s="7"/>
      <c r="G6" s="7"/>
    </row>
    <row r="7" spans="1:7" x14ac:dyDescent="0.25">
      <c r="A7" s="7" t="s">
        <v>1</v>
      </c>
      <c r="B7" s="7"/>
      <c r="C7" s="7"/>
      <c r="D7" s="2">
        <f>C20</f>
        <v>621519.73</v>
      </c>
      <c r="E7" s="7"/>
      <c r="F7" s="7"/>
      <c r="G7" s="7"/>
    </row>
    <row r="8" spans="1:7" x14ac:dyDescent="0.25">
      <c r="A8" s="7" t="s">
        <v>2</v>
      </c>
      <c r="B8" s="7"/>
      <c r="C8" s="7"/>
      <c r="D8" s="5">
        <f>D20</f>
        <v>1823760.96</v>
      </c>
      <c r="E8" s="7"/>
      <c r="F8" s="7"/>
      <c r="G8" s="7"/>
    </row>
    <row r="9" spans="1:7" x14ac:dyDescent="0.25">
      <c r="A9" s="7" t="s">
        <v>18</v>
      </c>
      <c r="B9" s="7"/>
      <c r="C9" s="7"/>
      <c r="D9" s="2">
        <f>F20</f>
        <v>763148.51</v>
      </c>
      <c r="E9" s="7"/>
      <c r="F9" s="7"/>
      <c r="G9" s="7"/>
    </row>
    <row r="10" spans="1:7" ht="75" customHeight="1" x14ac:dyDescent="0.25">
      <c r="A10" s="10"/>
      <c r="B10" s="9" t="s">
        <v>19</v>
      </c>
      <c r="C10" s="9" t="s">
        <v>1</v>
      </c>
      <c r="D10" s="9" t="s">
        <v>3</v>
      </c>
      <c r="E10" s="12" t="s">
        <v>21</v>
      </c>
      <c r="F10" s="12" t="s">
        <v>18</v>
      </c>
      <c r="G10" s="12" t="s">
        <v>20</v>
      </c>
    </row>
    <row r="11" spans="1:7" x14ac:dyDescent="0.25">
      <c r="A11" s="11" t="s">
        <v>4</v>
      </c>
      <c r="B11" s="3">
        <v>19053996</v>
      </c>
      <c r="C11" s="3">
        <v>123348</v>
      </c>
      <c r="D11" s="3"/>
      <c r="E11" s="3">
        <v>18917969.149999999</v>
      </c>
      <c r="F11" s="3">
        <v>12678.85</v>
      </c>
      <c r="G11" s="3">
        <f t="shared" ref="G11:G20" si="0">C11+D11+E11</f>
        <v>19041317.149999999</v>
      </c>
    </row>
    <row r="12" spans="1:7" x14ac:dyDescent="0.25">
      <c r="A12" s="11" t="s">
        <v>5</v>
      </c>
      <c r="B12" s="3">
        <v>16150525.380000001</v>
      </c>
      <c r="C12" s="3"/>
      <c r="D12" s="3">
        <v>241580</v>
      </c>
      <c r="E12" s="3">
        <v>15890279.550000001</v>
      </c>
      <c r="F12" s="3">
        <v>18665.830000000002</v>
      </c>
      <c r="G12" s="3">
        <f t="shared" si="0"/>
        <v>16131859.550000001</v>
      </c>
    </row>
    <row r="13" spans="1:7" x14ac:dyDescent="0.25">
      <c r="A13" s="11" t="s">
        <v>6</v>
      </c>
      <c r="B13" s="3">
        <v>41847511</v>
      </c>
      <c r="C13" s="3"/>
      <c r="D13" s="3">
        <v>627712</v>
      </c>
      <c r="E13" s="3">
        <v>41219799</v>
      </c>
      <c r="F13" s="4"/>
      <c r="G13" s="3">
        <f t="shared" si="0"/>
        <v>41847511</v>
      </c>
    </row>
    <row r="14" spans="1:7" x14ac:dyDescent="0.25">
      <c r="A14" s="11" t="s">
        <v>7</v>
      </c>
      <c r="B14" s="3">
        <v>5287996</v>
      </c>
      <c r="C14" s="3">
        <v>45485.73</v>
      </c>
      <c r="D14" s="3">
        <v>63760.27</v>
      </c>
      <c r="E14" s="3">
        <v>5178750</v>
      </c>
      <c r="F14" s="4"/>
      <c r="G14" s="3">
        <f t="shared" si="0"/>
        <v>5287996</v>
      </c>
    </row>
    <row r="15" spans="1:7" x14ac:dyDescent="0.25">
      <c r="A15" s="11" t="s">
        <v>8</v>
      </c>
      <c r="B15" s="3">
        <v>3746959</v>
      </c>
      <c r="C15" s="3"/>
      <c r="D15" s="3">
        <v>55759</v>
      </c>
      <c r="E15" s="3">
        <v>3691200</v>
      </c>
      <c r="F15" s="4"/>
      <c r="G15" s="3">
        <f t="shared" si="0"/>
        <v>3746959</v>
      </c>
    </row>
    <row r="16" spans="1:7" x14ac:dyDescent="0.25">
      <c r="A16" s="11" t="s">
        <v>9</v>
      </c>
      <c r="B16" s="3">
        <v>3778201</v>
      </c>
      <c r="C16" s="3"/>
      <c r="D16" s="3">
        <v>56600</v>
      </c>
      <c r="E16" s="3">
        <v>3721601</v>
      </c>
      <c r="F16" s="4"/>
      <c r="G16" s="3">
        <f t="shared" si="0"/>
        <v>3778201</v>
      </c>
    </row>
    <row r="17" spans="1:7" x14ac:dyDescent="0.25">
      <c r="A17" s="11" t="s">
        <v>10</v>
      </c>
      <c r="B17" s="3">
        <v>3931927</v>
      </c>
      <c r="C17" s="3">
        <v>452686</v>
      </c>
      <c r="D17" s="3">
        <v>55753</v>
      </c>
      <c r="E17" s="3">
        <v>3423488</v>
      </c>
      <c r="F17" s="3"/>
      <c r="G17" s="3">
        <f t="shared" si="0"/>
        <v>3931927</v>
      </c>
    </row>
    <row r="18" spans="1:7" x14ac:dyDescent="0.25">
      <c r="A18" s="11" t="s">
        <v>11</v>
      </c>
      <c r="B18" s="3">
        <v>501016</v>
      </c>
      <c r="C18" s="3"/>
      <c r="D18" s="3"/>
      <c r="E18" s="3">
        <v>501016</v>
      </c>
      <c r="F18" s="4"/>
      <c r="G18" s="3">
        <f t="shared" si="0"/>
        <v>501016</v>
      </c>
    </row>
    <row r="19" spans="1:7" x14ac:dyDescent="0.25">
      <c r="A19" s="11" t="s">
        <v>12</v>
      </c>
      <c r="B19" s="3">
        <v>1454400.52</v>
      </c>
      <c r="C19" s="3"/>
      <c r="D19" s="3">
        <v>722596.69</v>
      </c>
      <c r="E19" s="3"/>
      <c r="F19" s="3">
        <v>731803.83</v>
      </c>
      <c r="G19" s="3">
        <f t="shared" si="0"/>
        <v>722596.69</v>
      </c>
    </row>
    <row r="20" spans="1:7" x14ac:dyDescent="0.25">
      <c r="A20" s="11" t="s">
        <v>13</v>
      </c>
      <c r="B20" s="3">
        <f>SUM(B11:B19)</f>
        <v>95752531.899999991</v>
      </c>
      <c r="C20" s="3">
        <f>SUM(C11:C19)</f>
        <v>621519.73</v>
      </c>
      <c r="D20" s="4">
        <f>SUM(D11:D19)</f>
        <v>1823760.96</v>
      </c>
      <c r="E20" s="3">
        <f>SUM(E11:E19)</f>
        <v>92544102.700000003</v>
      </c>
      <c r="F20" s="3">
        <f>SUM(F11:F19)</f>
        <v>763148.51</v>
      </c>
      <c r="G20" s="3">
        <f t="shared" si="0"/>
        <v>94989383.390000001</v>
      </c>
    </row>
    <row r="21" spans="1:7" x14ac:dyDescent="0.25">
      <c r="A21" s="7"/>
      <c r="B21" s="7"/>
      <c r="C21" s="7"/>
      <c r="D21" s="7"/>
      <c r="E21" s="7"/>
      <c r="F21" s="7"/>
      <c r="G21" s="7"/>
    </row>
    <row r="22" spans="1:7" hidden="1" x14ac:dyDescent="0.25"/>
    <row r="23" spans="1:7" hidden="1" x14ac:dyDescent="0.25"/>
    <row r="24" spans="1:7" ht="26.25" hidden="1" x14ac:dyDescent="0.25">
      <c r="A24" s="13" t="s">
        <v>22</v>
      </c>
      <c r="B24" s="14" t="s">
        <v>23</v>
      </c>
      <c r="C24" s="15" t="s">
        <v>24</v>
      </c>
      <c r="D24" s="14" t="s">
        <v>25</v>
      </c>
    </row>
    <row r="25" spans="1:7" hidden="1" x14ac:dyDescent="0.25">
      <c r="A25" s="16" t="s">
        <v>26</v>
      </c>
      <c r="B25" s="17">
        <v>5863863</v>
      </c>
      <c r="C25" s="17"/>
      <c r="D25" s="17">
        <f>B25-C25</f>
        <v>5863863</v>
      </c>
    </row>
    <row r="26" spans="1:7" hidden="1" x14ac:dyDescent="0.25">
      <c r="A26" s="18" t="s">
        <v>27</v>
      </c>
      <c r="B26" s="17">
        <v>16152616.379999999</v>
      </c>
      <c r="C26" s="17">
        <v>45131.380000000005</v>
      </c>
      <c r="D26" s="17">
        <f t="shared" ref="D26:D32" si="1">B26-C26</f>
        <v>16107484.999999998</v>
      </c>
    </row>
    <row r="27" spans="1:7" hidden="1" x14ac:dyDescent="0.25">
      <c r="A27" s="16" t="s">
        <v>28</v>
      </c>
      <c r="B27" s="17">
        <v>6223713</v>
      </c>
      <c r="C27" s="17"/>
      <c r="D27" s="17">
        <f t="shared" si="1"/>
        <v>6223713</v>
      </c>
    </row>
    <row r="28" spans="1:7" hidden="1" x14ac:dyDescent="0.25">
      <c r="A28" s="18" t="s">
        <v>29</v>
      </c>
      <c r="B28" s="17">
        <v>21696245.149999999</v>
      </c>
      <c r="C28" s="17">
        <v>38000</v>
      </c>
      <c r="D28" s="17">
        <f t="shared" si="1"/>
        <v>21658245.149999999</v>
      </c>
    </row>
    <row r="29" spans="1:7" hidden="1" x14ac:dyDescent="0.25">
      <c r="A29" s="16" t="s">
        <v>30</v>
      </c>
      <c r="B29" s="17">
        <v>4863415</v>
      </c>
      <c r="C29" s="17"/>
      <c r="D29" s="17">
        <f t="shared" si="1"/>
        <v>4863415</v>
      </c>
    </row>
    <row r="30" spans="1:7" hidden="1" x14ac:dyDescent="0.25">
      <c r="A30" s="18" t="s">
        <v>31</v>
      </c>
      <c r="B30" s="17">
        <v>20436386</v>
      </c>
      <c r="C30" s="17"/>
      <c r="D30" s="17">
        <f t="shared" si="1"/>
        <v>20436386</v>
      </c>
    </row>
    <row r="31" spans="1:7" hidden="1" x14ac:dyDescent="0.25">
      <c r="A31" s="18" t="s">
        <v>32</v>
      </c>
      <c r="B31" s="17">
        <v>15392184.17</v>
      </c>
      <c r="C31" s="17">
        <f>15000+112942</f>
        <v>127942</v>
      </c>
      <c r="D31" s="17">
        <f t="shared" si="1"/>
        <v>15264242.17</v>
      </c>
    </row>
    <row r="32" spans="1:7" ht="25.5" hidden="1" x14ac:dyDescent="0.25">
      <c r="A32" s="16" t="s">
        <v>33</v>
      </c>
      <c r="B32" s="17">
        <v>1915680</v>
      </c>
      <c r="C32" s="17"/>
      <c r="D32" s="17">
        <f t="shared" si="1"/>
        <v>1915680</v>
      </c>
    </row>
    <row r="33" spans="1:4" hidden="1" x14ac:dyDescent="0.25">
      <c r="A33" s="19"/>
      <c r="B33" s="20">
        <f>SUM(B25:B32)</f>
        <v>92544102.700000003</v>
      </c>
      <c r="C33" s="20">
        <f t="shared" ref="C33:D33" si="2">SUM(C25:C32)</f>
        <v>211073.38</v>
      </c>
      <c r="D33" s="20">
        <f t="shared" si="2"/>
        <v>92333029.320000008</v>
      </c>
    </row>
    <row r="34" spans="1:4" hidden="1" x14ac:dyDescent="0.25"/>
  </sheetData>
  <pageMargins left="0.70866141732283472" right="0.70866141732283472" top="0.78740157480314965" bottom="0.78740157480314965" header="0.31496062992125984" footer="0.31496062992125984"/>
  <pageSetup paperSize="9" scale="84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21D4E9A80A74C8AA53BBF2D9BDE85" ma:contentTypeVersion="6" ma:contentTypeDescription="Create a new document." ma:contentTypeScope="" ma:versionID="d38096c1dd3e58e51ba534192fdbc4ff">
  <xsd:schema xmlns:xsd="http://www.w3.org/2001/XMLSchema" xmlns:xs="http://www.w3.org/2001/XMLSchema" xmlns:p="http://schemas.microsoft.com/office/2006/metadata/properties" xmlns:ns2="3bcf0927-8409-4ed9-82c5-6586c8341d97" targetNamespace="http://schemas.microsoft.com/office/2006/metadata/properties" ma:root="true" ma:fieldsID="06e0fd04af6e57e917baefbc45917a8b" ns2:_="">
    <xsd:import namespace="3bcf0927-8409-4ed9-82c5-6586c8341d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0927-8409-4ed9-82c5-6586c8341d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F0B0F1-C13C-4D98-9CDE-F163CBEA3E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5848B9-1810-4A47-9559-9BCE12CCDB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bcf0927-8409-4ed9-82c5-6586c8341d9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1D5DD0-29CA-4EE5-99B4-D30DCA00D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f0927-8409-4ed9-82c5-6586c8341d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Celkem</vt:lpstr>
      <vt:lpstr>Celkem!Oblast_tisku</vt:lpstr>
    </vt:vector>
  </TitlesOfParts>
  <Company>Univerzita Palackého v Olomouci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PSUP</dc:creator>
  <cp:lastModifiedBy>Eva Stejskalová</cp:lastModifiedBy>
  <cp:lastPrinted>2016-02-08T09:48:39Z</cp:lastPrinted>
  <dcterms:created xsi:type="dcterms:W3CDTF">2014-02-14T07:57:50Z</dcterms:created>
  <dcterms:modified xsi:type="dcterms:W3CDTF">2019-02-12T07:55:22Z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12</vt:lpwstr>
  </property>
  <property fmtid="{D5CDD505-2E9C-101B-9397-08002B2CF9AE}" pid="3" name="ContentTypeId">
    <vt:lpwstr>0x01010071221D4E9A80A74C8AA53BBF2D9BDE85</vt:lpwstr>
  </property>
  <property fmtid="{D5CDD505-2E9C-101B-9397-08002B2CF9AE}" pid="4" name="AuthorIds_UIVersion_1024">
    <vt:lpwstr>12</vt:lpwstr>
  </property>
</Properties>
</file>